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81639E1-3831-4D71-B84E-DEE7A64543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5" l="1"/>
  <c r="AQ10" i="5"/>
  <c r="AR10" i="5" s="1"/>
  <c r="AP10" i="5"/>
  <c r="AO10" i="5"/>
  <c r="AN10" i="5"/>
  <c r="AM10" i="5"/>
  <c r="AE10" i="5"/>
  <c r="AD10" i="5"/>
  <c r="AC10" i="5"/>
  <c r="AB10" i="5"/>
  <c r="AA10" i="5"/>
  <c r="W10" i="5"/>
  <c r="U10" i="5"/>
  <c r="T10" i="5"/>
  <c r="S10" i="5"/>
  <c r="R10" i="5"/>
  <c r="Q10" i="5"/>
  <c r="K10" i="5"/>
  <c r="I10" i="5"/>
  <c r="H10" i="5"/>
  <c r="G10" i="5"/>
  <c r="F10" i="5"/>
  <c r="E10" i="5"/>
  <c r="AG4" i="5"/>
  <c r="AG10" i="5" s="1"/>
  <c r="AF10" i="5" l="1"/>
  <c r="I15" i="5"/>
  <c r="G15" i="5"/>
  <c r="E15" i="5"/>
  <c r="K14" i="5"/>
  <c r="I14" i="5"/>
  <c r="I16" i="5" s="1"/>
  <c r="H14" i="5"/>
  <c r="G14" i="5"/>
  <c r="F14" i="5"/>
  <c r="E14" i="5"/>
  <c r="E16" i="5" s="1"/>
  <c r="G16" i="5" l="1"/>
  <c r="K15" i="5"/>
  <c r="J15" i="5" s="1"/>
  <c r="F15" i="5"/>
  <c r="L15" i="5" s="1"/>
  <c r="H15" i="5"/>
  <c r="H16" i="5" s="1"/>
  <c r="M16" i="5" s="1"/>
  <c r="O16" i="5"/>
  <c r="O15" i="5"/>
  <c r="K16" i="5" l="1"/>
  <c r="J16" i="5" s="1"/>
  <c r="M15" i="5"/>
  <c r="N15" i="5"/>
  <c r="F16" i="5"/>
  <c r="L16" i="5" l="1"/>
  <c r="N16" i="5"/>
</calcChain>
</file>

<file path=xl/sharedStrings.xml><?xml version="1.0" encoding="utf-8"?>
<sst xmlns="http://schemas.openxmlformats.org/spreadsheetml/2006/main" count="77" uniqueCount="34">
  <si>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</si>
  <si>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</si>
  <si>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</si>
  <si>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</si>
  <si>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</si>
  <si>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</si>
  <si>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</si>
  <si>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</si>
  <si>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</si>
  <si>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</si>
  <si>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</si>
  <si>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</si>
  <si>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</si>
  <si>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</si>
  <si>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</si>
  <si>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</si>
  <si>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</si>
  <si>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</si>
  <si>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</si>
  <si>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</si>
  <si>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</si>
  <si>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</si>
  <si>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</si>
  <si>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</si>
  <si>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Saku Rautajoki</t>
  </si>
  <si>
    <t>9.</t>
  </si>
  <si>
    <t>9.9.1994   Rovaniemi</t>
  </si>
  <si>
    <t>8.</t>
  </si>
  <si>
    <t>Napa-Pesis = Napapiirin Pesis-Team  (1998),  kasvattajaseura</t>
  </si>
  <si>
    <t>Napa-Pesis</t>
  </si>
  <si>
    <t>5.</t>
  </si>
  <si>
    <t>6.</t>
  </si>
  <si>
    <t>NaPa-Pesis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</si>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</sst>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64" t="s">
        <v>24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25</v>
      </c>
      <c r="Z4" s="1" t="s">
        <v>29</v>
      </c>
      <c r="AA4" s="12">
        <v>12</v>
      </c>
      <c r="AB4" s="12">
        <v>0</v>
      </c>
      <c r="AC4" s="12">
        <v>8</v>
      </c>
      <c r="AD4" s="12">
        <v>0</v>
      </c>
      <c r="AE4" s="12">
        <v>17</v>
      </c>
      <c r="AF4" s="66">
        <v>0.42499999999999999</v>
      </c>
      <c r="AG4" s="67">
        <f>PRODUCT(AE4/AF4)</f>
        <v>40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27</v>
      </c>
      <c r="Z5" s="1" t="s">
        <v>29</v>
      </c>
      <c r="AA5" s="12">
        <v>10</v>
      </c>
      <c r="AB5" s="12">
        <v>0</v>
      </c>
      <c r="AC5" s="12">
        <v>5</v>
      </c>
      <c r="AD5" s="12">
        <v>2</v>
      </c>
      <c r="AE5" s="12">
        <v>9</v>
      </c>
      <c r="AF5" s="66">
        <v>0.3</v>
      </c>
      <c r="AG5" s="18">
        <v>30</v>
      </c>
      <c r="AH5" s="39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/>
      <c r="Y6" s="12"/>
      <c r="Z6" s="1"/>
      <c r="AA6" s="12"/>
      <c r="AB6" s="12"/>
      <c r="AC6" s="12"/>
      <c r="AD6" s="12"/>
      <c r="AE6" s="12"/>
      <c r="AF6" s="66"/>
      <c r="AG6" s="67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8">
        <v>2021</v>
      </c>
      <c r="Y7" s="68" t="s">
        <v>30</v>
      </c>
      <c r="Z7" s="69" t="s">
        <v>29</v>
      </c>
      <c r="AA7" s="68">
        <v>6</v>
      </c>
      <c r="AB7" s="68">
        <v>0</v>
      </c>
      <c r="AC7" s="68">
        <v>1</v>
      </c>
      <c r="AD7" s="68">
        <v>1</v>
      </c>
      <c r="AE7" s="68">
        <v>7</v>
      </c>
      <c r="AF7" s="70">
        <v>0.33329999999999999</v>
      </c>
      <c r="AG7" s="71">
        <v>21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68">
        <v>2022</v>
      </c>
      <c r="Y8" s="68" t="s">
        <v>31</v>
      </c>
      <c r="Z8" s="69" t="s">
        <v>32</v>
      </c>
      <c r="AA8" s="68">
        <v>5</v>
      </c>
      <c r="AB8" s="68">
        <v>0</v>
      </c>
      <c r="AC8" s="68">
        <v>3</v>
      </c>
      <c r="AD8" s="68">
        <v>1</v>
      </c>
      <c r="AE8" s="68">
        <v>9</v>
      </c>
      <c r="AF8" s="70">
        <v>0.47370000000000001</v>
      </c>
      <c r="AG8" s="71">
        <v>19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3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2023</v>
      </c>
      <c r="Y9" s="12" t="s">
        <v>33</v>
      </c>
      <c r="Z9" s="1" t="s">
        <v>32</v>
      </c>
      <c r="AA9" s="12">
        <v>14</v>
      </c>
      <c r="AB9" s="12">
        <v>1</v>
      </c>
      <c r="AC9" s="12">
        <v>11</v>
      </c>
      <c r="AD9" s="12">
        <v>4</v>
      </c>
      <c r="AE9" s="12">
        <v>32</v>
      </c>
      <c r="AF9" s="66">
        <v>0.5161290322580645</v>
      </c>
      <c r="AG9" s="10">
        <v>62</v>
      </c>
      <c r="AH9" s="39"/>
      <c r="AI9" s="7"/>
      <c r="AJ9" s="7"/>
      <c r="AK9" s="7"/>
      <c r="AL9" s="10"/>
      <c r="AM9" s="12">
        <v>1</v>
      </c>
      <c r="AN9" s="12">
        <v>0</v>
      </c>
      <c r="AO9" s="13">
        <v>0</v>
      </c>
      <c r="AP9" s="12">
        <v>0</v>
      </c>
      <c r="AQ9" s="12">
        <v>1</v>
      </c>
      <c r="AR9" s="63">
        <v>0.25</v>
      </c>
      <c r="AS9" s="18">
        <v>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0</v>
      </c>
      <c r="F10" s="35">
        <f>SUM(F4:F9)</f>
        <v>0</v>
      </c>
      <c r="G10" s="35">
        <f>SUM(G4:G9)</f>
        <v>0</v>
      </c>
      <c r="H10" s="35">
        <f>SUM(H4:H9)</f>
        <v>0</v>
      </c>
      <c r="I10" s="35">
        <f>SUM(I4:I9)</f>
        <v>0</v>
      </c>
      <c r="J10" s="36">
        <v>0</v>
      </c>
      <c r="K10" s="20">
        <f>SUM(K4:K9)</f>
        <v>0</v>
      </c>
      <c r="L10" s="17"/>
      <c r="M10" s="28"/>
      <c r="N10" s="40"/>
      <c r="O10" s="41"/>
      <c r="P10" s="10"/>
      <c r="Q10" s="35">
        <f>SUM(Q4:Q9)</f>
        <v>0</v>
      </c>
      <c r="R10" s="35">
        <f>SUM(R4:R9)</f>
        <v>0</v>
      </c>
      <c r="S10" s="35">
        <f>SUM(S4:S9)</f>
        <v>0</v>
      </c>
      <c r="T10" s="35">
        <f>SUM(T4:T9)</f>
        <v>0</v>
      </c>
      <c r="U10" s="35">
        <f>SUM(U4:U9)</f>
        <v>0</v>
      </c>
      <c r="V10" s="15">
        <v>0</v>
      </c>
      <c r="W10" s="20">
        <f>SUM(W4:W9)</f>
        <v>0</v>
      </c>
      <c r="X10" s="62" t="s">
        <v>13</v>
      </c>
      <c r="Y10" s="11"/>
      <c r="Z10" s="9"/>
      <c r="AA10" s="35">
        <f>SUM(AA4:AA9)</f>
        <v>47</v>
      </c>
      <c r="AB10" s="35">
        <f>SUM(AB4:AB9)</f>
        <v>1</v>
      </c>
      <c r="AC10" s="35">
        <f>SUM(AC4:AC9)</f>
        <v>28</v>
      </c>
      <c r="AD10" s="35">
        <f>SUM(AD4:AD9)</f>
        <v>8</v>
      </c>
      <c r="AE10" s="35">
        <f>SUM(AE4:AE9)</f>
        <v>74</v>
      </c>
      <c r="AF10" s="36">
        <f>PRODUCT(AE10/AG10)</f>
        <v>0.43023255813953487</v>
      </c>
      <c r="AG10" s="20">
        <f>SUM(AG4:AG9)</f>
        <v>172</v>
      </c>
      <c r="AH10" s="17"/>
      <c r="AI10" s="28"/>
      <c r="AJ10" s="40"/>
      <c r="AK10" s="41"/>
      <c r="AL10" s="10"/>
      <c r="AM10" s="35">
        <f>SUM(AM4:AM9)</f>
        <v>1</v>
      </c>
      <c r="AN10" s="35">
        <f>SUM(AN4:AN9)</f>
        <v>0</v>
      </c>
      <c r="AO10" s="35">
        <f>SUM(AO4:AO9)</f>
        <v>0</v>
      </c>
      <c r="AP10" s="35">
        <f>SUM(AP4:AP9)</f>
        <v>0</v>
      </c>
      <c r="AQ10" s="35">
        <f>SUM(AQ4:AQ9)</f>
        <v>1</v>
      </c>
      <c r="AR10" s="36">
        <f>PRODUCT(AQ10/AS10)</f>
        <v>0.25</v>
      </c>
      <c r="AS10" s="38">
        <f>SUM(AS4:AS9)</f>
        <v>4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6"/>
      <c r="R12" s="16" t="s">
        <v>10</v>
      </c>
      <c r="S12" s="16"/>
      <c r="T12" s="52" t="s">
        <v>28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0</v>
      </c>
      <c r="F14" s="45">
        <f>PRODUCT(F10+R10)</f>
        <v>0</v>
      </c>
      <c r="G14" s="45">
        <f>PRODUCT(G10+S10)</f>
        <v>0</v>
      </c>
      <c r="H14" s="45">
        <f>PRODUCT(H10+T10)</f>
        <v>0</v>
      </c>
      <c r="I14" s="45">
        <f>PRODUCT(I10+U10)</f>
        <v>0</v>
      </c>
      <c r="J14" s="58">
        <v>0</v>
      </c>
      <c r="K14" s="16">
        <f>PRODUCT(K10+W10)</f>
        <v>0</v>
      </c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48</v>
      </c>
      <c r="F15" s="45">
        <f>PRODUCT(AB10+AN10)</f>
        <v>1</v>
      </c>
      <c r="G15" s="45">
        <f>PRODUCT(AC10+AO10)</f>
        <v>28</v>
      </c>
      <c r="H15" s="45">
        <f>PRODUCT(AD10+AP10)</f>
        <v>8</v>
      </c>
      <c r="I15" s="45">
        <f>PRODUCT(AE10+AQ10)</f>
        <v>75</v>
      </c>
      <c r="J15" s="58">
        <f>PRODUCT(I15/K15)</f>
        <v>0.42613636363636365</v>
      </c>
      <c r="K15" s="10">
        <f>PRODUCT(AG10+AS10)</f>
        <v>176</v>
      </c>
      <c r="L15" s="51">
        <f>PRODUCT((F15+G15)/E15)</f>
        <v>0.60416666666666663</v>
      </c>
      <c r="M15" s="51">
        <f>PRODUCT(H15/E15)</f>
        <v>0.16666666666666666</v>
      </c>
      <c r="N15" s="51">
        <f>PRODUCT((F15+G15+H15)/E15)</f>
        <v>0.77083333333333337</v>
      </c>
      <c r="O15" s="51">
        <f>PRODUCT(I15/E15)</f>
        <v>1.5625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48</v>
      </c>
      <c r="F16" s="45">
        <f t="shared" ref="F16:I16" si="0">SUM(F13:F15)</f>
        <v>1</v>
      </c>
      <c r="G16" s="45">
        <f t="shared" si="0"/>
        <v>28</v>
      </c>
      <c r="H16" s="45">
        <f t="shared" si="0"/>
        <v>8</v>
      </c>
      <c r="I16" s="45">
        <f t="shared" si="0"/>
        <v>75</v>
      </c>
      <c r="J16" s="58">
        <f>PRODUCT(I16/K16)</f>
        <v>0.42613636363636365</v>
      </c>
      <c r="K16" s="16">
        <f>SUM(K13:K15)</f>
        <v>176</v>
      </c>
      <c r="L16" s="51">
        <f>PRODUCT((F16+G16)/E16)</f>
        <v>0.60416666666666663</v>
      </c>
      <c r="M16" s="51">
        <f>PRODUCT(H16/E16)</f>
        <v>0.16666666666666666</v>
      </c>
      <c r="N16" s="51">
        <f>PRODUCT((F16+G16+H16)/E16)</f>
        <v>0.77083333333333337</v>
      </c>
      <c r="O16" s="51">
        <f>PRODUCT(I16/E16)</f>
        <v>1.5625</v>
      </c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X8:AR9">
    <sortCondition ref="X8: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2023-09-02T09:18:38Z</dcterms:modified>
</cp:coreProperties>
</file>